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3-OUT/250430-UP8-PAS-DCE/05-PIECES_MOE/PIECES_ECRITES/"/>
    </mc:Choice>
  </mc:AlternateContent>
  <xr:revisionPtr revIDLastSave="985" documentId="8_{4D75ADFC-A2A7-424A-87C1-01FB53138165}" xr6:coauthVersionLast="47" xr6:coauthVersionMax="47" xr10:uidLastSave="{B9BD410A-92BF-4AAA-BFC5-99A627D2E34F}"/>
  <bookViews>
    <workbookView xWindow="-108" yWindow="-108" windowWidth="23256" windowHeight="12576" xr2:uid="{00000000-000D-0000-FFFF-FFFF00000000}"/>
  </bookViews>
  <sheets>
    <sheet name="LOT 4 ASC" sheetId="10" r:id="rId1"/>
  </sheets>
  <definedNames>
    <definedName name="_xlnm.Print_Area" localSheetId="0">'LOT 4 ASC'!$A$1:$H$15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10" l="1"/>
  <c r="G12" i="10" l="1"/>
  <c r="F14" i="10" l="1"/>
  <c r="G14" i="10" s="1"/>
  <c r="F13" i="10"/>
  <c r="G13" i="10"/>
  <c r="G17" i="10" l="1"/>
  <c r="G18" i="10" l="1"/>
  <c r="G19" i="10" s="1"/>
</calcChain>
</file>

<file path=xl/sharedStrings.xml><?xml version="1.0" encoding="utf-8"?>
<sst xmlns="http://schemas.openxmlformats.org/spreadsheetml/2006/main" count="24" uniqueCount="21">
  <si>
    <t>Désignation</t>
  </si>
  <si>
    <t>Ref.</t>
  </si>
  <si>
    <t>Sous total HT</t>
  </si>
  <si>
    <t>Sous total TTC</t>
  </si>
  <si>
    <t>TVA 20%</t>
  </si>
  <si>
    <t>126_PASSERELLE_UP8</t>
  </si>
  <si>
    <t>Ascenseur</t>
  </si>
  <si>
    <t>Quantité</t>
  </si>
  <si>
    <t>Unité</t>
  </si>
  <si>
    <t>Prix Unitaire</t>
  </si>
  <si>
    <t>forfait</t>
  </si>
  <si>
    <t>Compte prorata (2%)</t>
  </si>
  <si>
    <t>DPGF PRO</t>
  </si>
  <si>
    <t>LOT 4</t>
  </si>
  <si>
    <t>Ascenseur existant : modification du contrôle d'accès à placer à l'extérieur de la cabine</t>
  </si>
  <si>
    <t>Ascenseur neuf : fourniture, pose et mise en marche  
gaine / 1 étage / Cabine PMR/ ( cf plan architecte)</t>
  </si>
  <si>
    <t>3.3.1</t>
  </si>
  <si>
    <t>3.3.2</t>
  </si>
  <si>
    <t>Etudes d'éxécution</t>
  </si>
  <si>
    <t>Prix</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</si>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</sst>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sz val="10"/>
      <color theme="1"/>
      <name val="Arial"/>
      <family val="2"/>
    </font>
    <font>
      <sz val="11"/>
      <color theme="1"/>
      <name val="Calibri"/>
      <family val="2"/>
      <scheme val="minor"/>
    </font>
    <font>
      <sz val="8"/>
      <color theme="1"/>
      <name val="Montserrat"/>
    </font>
    <font>
      <b/>
      <sz val="8"/>
      <color theme="1"/>
      <name val="Montserrat"/>
    </font>
    <font>
      <sz val="8"/>
      <color rgb="FFFF0000"/>
      <name val="Montserrat"/>
    </font>
    <font>
      <sz val="11"/>
      <color rgb="FFFF0000"/>
      <name val="Calibri"/>
      <family val="2"/>
      <scheme val="minor"/>
    </font>
    <font>
      <sz val="8"/>
      <name val="Montserrat"/>
    </font>
    <font>
      <b/>
      <sz val="8"/>
      <name val="Montserrat"/>
    </font>
    <font>
      <sz val="8"/>
      <name val="Montserrat"/>
      <family val="3"/>
    </font>
    <font>
      <b/>
      <sz val="8"/>
      <name val="Montserrat"/>
      <family val="3"/>
    </font>
    <font>
      <sz val="11"/>
      <name val="Calibri"/>
      <family val="2"/>
      <scheme val="minor"/>
    </font>
    <font>
      <sz val="10"/>
      <name val="Arial"/>
      <family val="2"/>
    </font>
    <font>
      <sz val="10"/>
      <color theme="1"/>
      <name val="Calibri"/>
      <family val="2"/>
      <scheme val="minor"/>
    </font>
    <font>
      <sz val="10"/>
      <color theme="1"/>
      <name val="Montserrat"/>
      <family val="3"/>
    </font>
    <font>
      <sz val="10"/>
      <name val="Montserrat"/>
      <family val="3"/>
    </font>
    <font>
      <sz val="10"/>
      <name val="Montserrat"/>
    </font>
    <font>
      <sz val="10"/>
      <color rgb="FFFF0000"/>
      <name val="Montserrat"/>
    </font>
    <font>
      <sz val="9"/>
      <color theme="1"/>
      <name val="Avenir Next LT Pro"/>
      <family val="2"/>
    </font>
  </fonts>
  <fills count="5">
    <fill>
      <patternFill patternType="none"/>
    </fill>
    <fill>
      <patternFill patternType="gray125"/>
    </fill>
    <fill>
      <patternFill patternType="solid">
        <fgColor theme="6" tint="0.79998168889431442"/>
        <bgColor indexed="64"/>
      </patternFill>
    </fill>
    <fill>
      <patternFill patternType="solid">
        <fgColor theme="8" tint="0.59999389629810485"/>
        <bgColor indexed="64"/>
      </patternFill>
    </fill>
    <fill>
      <patternFill patternType="solid">
        <fgColor theme="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5">
    <xf numFmtId="0" fontId="0" fillId="0" borderId="0" xfId="0"/>
    <xf numFmtId="0" fontId="1" fillId="0" borderId="0" xfId="0" applyFont="1"/>
    <xf numFmtId="0" fontId="3" fillId="0" borderId="0" xfId="0" applyFont="1"/>
    <xf numFmtId="0" fontId="3" fillId="0" borderId="1" xfId="0" applyFont="1" applyBorder="1"/>
    <xf numFmtId="0" fontId="5" fillId="0" borderId="0" xfId="0" applyFont="1"/>
    <xf numFmtId="0" fontId="6" fillId="0" borderId="0" xfId="0" applyFont="1"/>
    <xf numFmtId="0" fontId="4" fillId="0" borderId="0" xfId="0" applyFont="1"/>
    <xf numFmtId="44" fontId="4" fillId="0" borderId="0" xfId="0" applyNumberFormat="1" applyFont="1"/>
    <xf numFmtId="0" fontId="7" fillId="0" borderId="1" xfId="0" applyFont="1" applyBorder="1"/>
    <xf numFmtId="0" fontId="8" fillId="2" borderId="1" xfId="0" applyFont="1" applyFill="1" applyBorder="1"/>
    <xf numFmtId="44" fontId="8" fillId="2" borderId="1" xfId="0" applyNumberFormat="1" applyFont="1" applyFill="1" applyBorder="1"/>
    <xf numFmtId="0" fontId="7" fillId="2" borderId="1" xfId="0" applyFont="1" applyFill="1" applyBorder="1"/>
    <xf numFmtId="44" fontId="7" fillId="2" borderId="1" xfId="0" applyNumberFormat="1" applyFont="1" applyFill="1" applyBorder="1"/>
    <xf numFmtId="0" fontId="8" fillId="3" borderId="1" xfId="0" applyFont="1" applyFill="1" applyBorder="1"/>
    <xf numFmtId="44" fontId="8" fillId="3" borderId="1" xfId="0" applyNumberFormat="1" applyFont="1" applyFill="1" applyBorder="1"/>
    <xf numFmtId="0" fontId="7" fillId="0" borderId="0" xfId="0" applyFont="1"/>
    <xf numFmtId="0" fontId="4" fillId="4" borderId="1" xfId="0" applyFont="1" applyFill="1" applyBorder="1"/>
    <xf numFmtId="0" fontId="10" fillId="0" borderId="0" xfId="0" applyFont="1"/>
    <xf numFmtId="0" fontId="11" fillId="0" borderId="0" xfId="0" applyFont="1"/>
    <xf numFmtId="0" fontId="9" fillId="0" borderId="0" xfId="0" applyFont="1"/>
    <xf numFmtId="14" fontId="9" fillId="0" borderId="0" xfId="0" applyNumberFormat="1" applyFont="1" applyAlignment="1">
      <alignment horizontal="left"/>
    </xf>
    <xf numFmtId="0" fontId="12" fillId="0" borderId="0" xfId="0" applyFont="1"/>
    <xf numFmtId="0" fontId="13" fillId="0" borderId="0" xfId="0" applyFont="1"/>
    <xf numFmtId="0" fontId="14" fillId="0" borderId="1" xfId="0" applyFont="1" applyBorder="1" applyAlignment="1">
      <alignment horizontal="left"/>
    </xf>
    <xf numFmtId="0" fontId="14" fillId="0" borderId="1" xfId="0" applyFont="1" applyBorder="1"/>
    <xf numFmtId="0" fontId="15" fillId="0" borderId="1" xfId="0" applyFont="1" applyBorder="1"/>
    <xf numFmtId="0" fontId="14" fillId="0" borderId="0" xfId="0" applyFont="1"/>
    <xf numFmtId="0" fontId="15" fillId="0" borderId="0" xfId="0" applyFont="1"/>
    <xf numFmtId="0" fontId="3" fillId="0" borderId="2" xfId="0" applyFont="1" applyBorder="1"/>
    <xf numFmtId="0" fontId="3" fillId="4" borderId="3" xfId="0" applyFont="1" applyFill="1" applyBorder="1"/>
    <xf numFmtId="0" fontId="16" fillId="0" borderId="1" xfId="0" applyFont="1" applyBorder="1" applyAlignment="1">
      <alignment horizontal="left" vertical="top"/>
    </xf>
    <xf numFmtId="44" fontId="16" fillId="0" borderId="1" xfId="1" applyFont="1" applyBorder="1" applyAlignment="1">
      <alignment horizontal="left" vertical="top"/>
    </xf>
    <xf numFmtId="44" fontId="16" fillId="0" borderId="1" xfId="0" applyNumberFormat="1" applyFont="1" applyBorder="1" applyAlignment="1">
      <alignment vertical="top"/>
    </xf>
    <xf numFmtId="44" fontId="3" fillId="0" borderId="0" xfId="1" applyFont="1" applyFill="1" applyBorder="1" applyAlignment="1">
      <alignment vertical="center"/>
    </xf>
    <xf numFmtId="0" fontId="5" fillId="0" borderId="1" xfId="0" applyFont="1" applyBorder="1"/>
    <xf numFmtId="0" fontId="17" fillId="0" borderId="1" xfId="0" applyFont="1" applyBorder="1" applyAlignment="1">
      <alignment horizontal="left" vertical="top"/>
    </xf>
    <xf numFmtId="44" fontId="17" fillId="0" borderId="1" xfId="0" applyNumberFormat="1" applyFont="1" applyBorder="1" applyAlignment="1">
      <alignment vertical="top"/>
    </xf>
    <xf numFmtId="44" fontId="17" fillId="0" borderId="1" xfId="1" applyFont="1" applyFill="1" applyBorder="1" applyAlignment="1">
      <alignment horizontal="left" vertical="top"/>
    </xf>
    <xf numFmtId="0" fontId="7" fillId="0" borderId="1" xfId="0" applyFont="1" applyBorder="1" applyAlignment="1">
      <alignment wrapText="1"/>
    </xf>
    <xf numFmtId="0" fontId="4" fillId="0" borderId="1" xfId="0" applyFont="1" applyBorder="1"/>
    <xf numFmtId="0" fontId="3" fillId="0" borderId="3" xfId="0" applyFont="1" applyBorder="1"/>
    <xf numFmtId="0" fontId="17" fillId="0" borderId="0" xfId="0" applyFont="1" applyAlignment="1">
      <alignment horizontal="left" vertical="top"/>
    </xf>
    <xf numFmtId="44" fontId="17" fillId="0" borderId="0" xfId="1" applyFont="1" applyFill="1" applyBorder="1" applyAlignment="1">
      <alignment horizontal="left" vertical="top"/>
    </xf>
    <xf numFmtId="44" fontId="17" fillId="0" borderId="0" xfId="0" applyNumberFormat="1" applyFont="1" applyAlignment="1">
      <alignment vertical="top"/>
    </xf>
    <xf numFmtId="0" fontId="18"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5401B-5C45-444D-A36E-3E3D030469A4}">
  <sheetPr>
    <pageSetUpPr fitToPage="1"/>
  </sheetPr>
  <dimension ref="B2:K22"/>
  <sheetViews>
    <sheetView tabSelected="1" topLeftCell="A9" zoomScaleNormal="100" workbookViewId="0">
      <selection activeCell="B22" sqref="B22:G22"/>
    </sheetView>
  </sheetViews>
  <sheetFormatPr baseColWidth="10" defaultRowHeight="14.4" x14ac:dyDescent="0.3"/>
  <cols>
    <col min="2" max="2" width="9.5546875" customWidth="1"/>
    <col min="3" max="3" width="57.6640625" customWidth="1"/>
    <col min="4" max="4" width="14.44140625" bestFit="1" customWidth="1"/>
    <col min="5" max="5" width="13.109375" customWidth="1"/>
    <col min="6" max="6" width="18.5546875" bestFit="1" customWidth="1"/>
    <col min="7" max="7" width="18" bestFit="1" customWidth="1"/>
    <col min="9" max="9" width="12.88671875" bestFit="1" customWidth="1"/>
    <col min="10" max="11" width="12.5546875" bestFit="1" customWidth="1"/>
  </cols>
  <sheetData>
    <row r="2" spans="2:11" x14ac:dyDescent="0.3">
      <c r="B2" s="17" t="s">
        <v>5</v>
      </c>
      <c r="C2" s="18"/>
    </row>
    <row r="3" spans="2:11" x14ac:dyDescent="0.3">
      <c r="B3" s="19" t="s">
        <v>12</v>
      </c>
      <c r="C3" s="18"/>
    </row>
    <row r="4" spans="2:11" x14ac:dyDescent="0.3">
      <c r="B4" s="20"/>
      <c r="C4" s="21"/>
      <c r="D4" s="1"/>
    </row>
    <row r="5" spans="2:11" x14ac:dyDescent="0.3">
      <c r="B5" s="1"/>
      <c r="C5" s="1"/>
      <c r="D5" s="1"/>
    </row>
    <row r="6" spans="2:11" ht="16.2" x14ac:dyDescent="0.4">
      <c r="B6" s="3" t="s">
        <v>1</v>
      </c>
      <c r="C6" s="28" t="s">
        <v>0</v>
      </c>
      <c r="D6" s="23" t="s">
        <v>7</v>
      </c>
      <c r="E6" s="24" t="s">
        <v>8</v>
      </c>
      <c r="F6" s="24" t="s">
        <v>9</v>
      </c>
      <c r="G6" s="25" t="s">
        <v>19</v>
      </c>
      <c r="H6" s="26"/>
      <c r="I6" s="26"/>
      <c r="J6" s="27"/>
    </row>
    <row r="7" spans="2:11" ht="16.2" x14ac:dyDescent="0.4">
      <c r="B7" s="2"/>
      <c r="C7" s="2"/>
      <c r="D7" s="23"/>
      <c r="E7" s="24"/>
      <c r="F7" s="24"/>
      <c r="G7" s="25"/>
      <c r="H7" s="26"/>
      <c r="I7" s="26"/>
      <c r="J7" s="27"/>
    </row>
    <row r="8" spans="2:11" x14ac:dyDescent="0.3">
      <c r="B8" s="16" t="s">
        <v>13</v>
      </c>
      <c r="C8" s="16" t="s">
        <v>6</v>
      </c>
      <c r="D8" s="29"/>
      <c r="E8" s="29"/>
      <c r="F8" s="29"/>
      <c r="G8" s="29"/>
      <c r="K8" s="5"/>
    </row>
    <row r="9" spans="2:11" x14ac:dyDescent="0.3">
      <c r="B9" s="39"/>
      <c r="C9" s="39"/>
      <c r="D9" s="40"/>
      <c r="E9" s="40"/>
      <c r="F9" s="40"/>
      <c r="G9" s="40"/>
      <c r="K9" s="5"/>
    </row>
    <row r="10" spans="2:11" x14ac:dyDescent="0.3">
      <c r="B10" s="39"/>
      <c r="C10" s="39"/>
      <c r="D10" s="40"/>
      <c r="E10" s="40"/>
      <c r="F10" s="40"/>
      <c r="G10" s="40"/>
      <c r="K10" s="5"/>
    </row>
    <row r="11" spans="2:11" ht="24" x14ac:dyDescent="0.3">
      <c r="B11" s="3" t="s">
        <v>16</v>
      </c>
      <c r="C11" s="38" t="s">
        <v>14</v>
      </c>
      <c r="D11" s="30">
        <v>1</v>
      </c>
      <c r="E11" s="38" t="s">
        <v>10</v>
      </c>
      <c r="F11" s="31"/>
      <c r="G11" s="32">
        <f>D11*F11</f>
        <v>0</v>
      </c>
      <c r="K11" s="5"/>
    </row>
    <row r="12" spans="2:11" ht="24" x14ac:dyDescent="0.3">
      <c r="B12" s="3" t="s">
        <v>17</v>
      </c>
      <c r="C12" s="38" t="s">
        <v>15</v>
      </c>
      <c r="D12" s="30">
        <v>1</v>
      </c>
      <c r="E12" s="38" t="s">
        <v>10</v>
      </c>
      <c r="F12" s="31"/>
      <c r="G12" s="32">
        <f>D12*F12</f>
        <v>0</v>
      </c>
      <c r="I12" s="33"/>
      <c r="J12" s="33"/>
      <c r="K12" s="33"/>
    </row>
    <row r="13" spans="2:11" ht="16.2" x14ac:dyDescent="0.3">
      <c r="B13" s="3"/>
      <c r="C13" s="38" t="s">
        <v>18</v>
      </c>
      <c r="D13" s="30">
        <v>1</v>
      </c>
      <c r="E13" s="38" t="s">
        <v>10</v>
      </c>
      <c r="F13" s="31">
        <f>G12*0.05</f>
        <v>0</v>
      </c>
      <c r="G13" s="32">
        <f>D13*F13</f>
        <v>0</v>
      </c>
      <c r="H13" s="4"/>
      <c r="I13" s="33"/>
      <c r="J13" s="33"/>
      <c r="K13" s="33"/>
    </row>
    <row r="14" spans="2:11" ht="16.2" x14ac:dyDescent="0.3">
      <c r="B14" s="3"/>
      <c r="C14" s="38" t="s">
        <v>11</v>
      </c>
      <c r="D14" s="30">
        <v>1</v>
      </c>
      <c r="E14" s="38" t="s">
        <v>10</v>
      </c>
      <c r="F14" s="31">
        <f>SUM(G12)*0.02</f>
        <v>0</v>
      </c>
      <c r="G14" s="31">
        <f>D14*F14</f>
        <v>0</v>
      </c>
      <c r="H14" s="4"/>
      <c r="I14" s="33"/>
      <c r="J14" s="33"/>
      <c r="K14" s="33"/>
    </row>
    <row r="15" spans="2:11" ht="16.2" x14ac:dyDescent="0.3">
      <c r="B15" s="8"/>
      <c r="C15" s="34"/>
      <c r="D15" s="35"/>
      <c r="E15" s="35"/>
      <c r="F15" s="37"/>
      <c r="G15" s="36"/>
      <c r="H15" s="4"/>
      <c r="I15" s="33"/>
      <c r="J15" s="33"/>
      <c r="K15" s="33"/>
    </row>
    <row r="16" spans="2:11" ht="16.2" x14ac:dyDescent="0.3">
      <c r="B16" s="15"/>
      <c r="C16" s="4"/>
      <c r="D16" s="41"/>
      <c r="E16" s="41"/>
      <c r="F16" s="42"/>
      <c r="G16" s="43"/>
      <c r="H16" s="4"/>
      <c r="I16" s="33"/>
      <c r="J16" s="33"/>
      <c r="K16" s="33"/>
    </row>
    <row r="17" spans="2:7" x14ac:dyDescent="0.3">
      <c r="B17" s="9"/>
      <c r="C17" s="9" t="s">
        <v>2</v>
      </c>
      <c r="D17" s="10"/>
      <c r="E17" s="10"/>
      <c r="F17" s="10"/>
      <c r="G17" s="10">
        <f>SUM(G12:G15)</f>
        <v>0</v>
      </c>
    </row>
    <row r="18" spans="2:7" x14ac:dyDescent="0.3">
      <c r="B18" s="9"/>
      <c r="C18" s="11" t="s">
        <v>4</v>
      </c>
      <c r="D18" s="12"/>
      <c r="E18" s="12"/>
      <c r="F18" s="12"/>
      <c r="G18" s="12">
        <f>G17*0.2</f>
        <v>0</v>
      </c>
    </row>
    <row r="19" spans="2:7" x14ac:dyDescent="0.3">
      <c r="B19" s="13"/>
      <c r="C19" s="13" t="s">
        <v>3</v>
      </c>
      <c r="D19" s="14"/>
      <c r="E19" s="14"/>
      <c r="F19" s="14"/>
      <c r="G19" s="14">
        <f>SUM(G17:G18)</f>
        <v>0</v>
      </c>
    </row>
    <row r="20" spans="2:7" x14ac:dyDescent="0.3">
      <c r="B20" s="6"/>
      <c r="C20" s="6"/>
      <c r="D20" s="7"/>
      <c r="E20" s="7"/>
      <c r="F20" s="7"/>
      <c r="G20" s="22"/>
    </row>
    <row r="22" spans="2:7" ht="118.8" customHeight="1" x14ac:dyDescent="0.3">
      <c r="B22" s="44" t="s">
        <v>20</v>
      </c>
      <c r="C22" s="44"/>
      <c r="D22" s="44"/>
      <c r="E22" s="44"/>
      <c r="F22" s="44"/>
      <c r="G22" s="44"/>
    </row>
  </sheetData>
  <mergeCells count="1">
    <mergeCell ref="B22:G22"/>
  </mergeCells>
  <pageMargins left="0.70866141732283472" right="0.70866141732283472" top="0.74803149606299213" bottom="0.74803149606299213" header="0.31496062992125984" footer="0.31496062992125984"/>
  <pageSetup paperSize="9" scale="56" fitToHeight="0" orientation="portrait" horizontalDpi="4294967295" verticalDpi="4294967295"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E0C155-82F9-439B-AE5D-4B8020F72A7A}">
  <ds:schemaRefs>
    <ds:schemaRef ds:uri="http://schemas.microsoft.com/sharepoint/v3/contenttype/forms"/>
  </ds:schemaRefs>
</ds:datastoreItem>
</file>

<file path=customXml/itemProps2.xml><?xml version="1.0" encoding="utf-8"?>
<ds:datastoreItem xmlns:ds="http://schemas.openxmlformats.org/officeDocument/2006/customXml" ds:itemID="{B7B41671-CA1E-44B3-83E6-E4A18F33F1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B895D8-58BF-4411-8F39-EC387CB9BB75}">
  <ds:schemaRefs>
    <ds:schemaRef ds:uri="5cee161c-f339-495f-b01b-48348914fa21"/>
    <ds:schemaRef ds:uri="a275705c-2c25-4811-9bf5-71a3ee0675e4"/>
    <ds:schemaRef ds:uri="http://purl.org/dc/terms/"/>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http://purl.org/dc/elements/1.1/"/>
    <ds:schemaRef ds:uri="c72c38dd-23c8-4f61-92c1-ecf4f37d29bb"/>
    <ds:schemaRef ds:uri="1e30ab7a-21bc-4ba2-b376-1f3a48fc9b7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4 ASC</vt:lpstr>
      <vt:lpstr>'LOT 4 ASC'!Zone_d_impression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Germe</dc:creator>
  <cp:lastModifiedBy>Anne Chevallier</cp:lastModifiedBy>
  <cp:lastPrinted>2025-02-20T19:42:45Z</cp:lastPrinted>
  <dcterms:created xsi:type="dcterms:W3CDTF">2016-12-30T10:55:56Z</dcterms:created>
  <dcterms:modified xsi:type="dcterms:W3CDTF">2025-04-30T11:45:08Z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